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pdmzhptnweb01\Live\web documents\MOP2014\FormsTemplates\"/>
    </mc:Choice>
  </mc:AlternateContent>
  <bookViews>
    <workbookView xWindow="0" yWindow="0" windowWidth="19200" windowHeight="11595" tabRatio="327"/>
  </bookViews>
  <sheets>
    <sheet name="Site 1 MSM" sheetId="1" r:id="rId1"/>
    <sheet name="Site 2 MSM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U9" i="2" l="1"/>
  <c r="T9" i="2"/>
  <c r="T7" i="2"/>
  <c r="T6" i="2"/>
  <c r="T5" i="2"/>
  <c r="P9" i="2"/>
  <c r="P5" i="2"/>
  <c r="L9" i="2"/>
  <c r="L5" i="2"/>
  <c r="H9" i="2"/>
  <c r="H6" i="2"/>
  <c r="H5" i="2"/>
  <c r="D9" i="2"/>
  <c r="D7" i="2"/>
  <c r="D6" i="2"/>
  <c r="D5" i="2"/>
  <c r="U9" i="1" l="1"/>
  <c r="T9" i="1"/>
  <c r="T5" i="1"/>
  <c r="P5" i="1"/>
  <c r="P9" i="1" s="1"/>
  <c r="L5" i="1"/>
  <c r="L9" i="1" s="1"/>
  <c r="H6" i="1"/>
  <c r="H5" i="1"/>
  <c r="H9" i="1" s="1"/>
  <c r="D7" i="1"/>
  <c r="D6" i="1"/>
  <c r="D5" i="1"/>
  <c r="D9" i="1" l="1"/>
</calcChain>
</file>

<file path=xl/sharedStrings.xml><?xml version="1.0" encoding="utf-8"?>
<sst xmlns="http://schemas.openxmlformats.org/spreadsheetml/2006/main" count="74" uniqueCount="41">
  <si>
    <t>A</t>
  </si>
  <si>
    <t>B</t>
  </si>
  <si>
    <t>C</t>
  </si>
  <si>
    <t>D</t>
  </si>
  <si>
    <t>E</t>
  </si>
  <si>
    <t>General Information (40%)</t>
  </si>
  <si>
    <t>Risk/Incidence (10%)</t>
  </si>
  <si>
    <t>Laboratory (15%)</t>
  </si>
  <si>
    <t>Data (5%)</t>
  </si>
  <si>
    <t>Other (30%)</t>
  </si>
  <si>
    <t>LOC 1</t>
  </si>
  <si>
    <t>LOC 3</t>
  </si>
  <si>
    <t>LOC 2</t>
  </si>
  <si>
    <t>LOC 4</t>
  </si>
  <si>
    <t>LOC 5</t>
  </si>
  <si>
    <t>PC 8</t>
  </si>
  <si>
    <t>Total site score</t>
  </si>
  <si>
    <t>Site Selection Scoring Sheet Study 1-- Site #1 in Kenya</t>
  </si>
  <si>
    <t>HPTN affiliation</t>
  </si>
  <si>
    <t>Regulatory</t>
  </si>
  <si>
    <t>Prevalence/Incidence</t>
  </si>
  <si>
    <t>Risk Behaviors</t>
  </si>
  <si>
    <t>Lab Capacity</t>
  </si>
  <si>
    <t>Data Capacity</t>
  </si>
  <si>
    <t>Political Landscape/ Access to Services</t>
  </si>
  <si>
    <t xml:space="preserve">Recruit/Retain </t>
  </si>
  <si>
    <t>Score</t>
  </si>
  <si>
    <t>Scores calculated as follows:  For category A, the overall weight for rating the site is 40%.  This is an important overall category.  Question 1 is worth 75% of that overall weight, with questions 2 and 3 less important- 12.5% each.  I computed hypothetical scores to get an overall rating of 4.375 for this 40% category.</t>
  </si>
  <si>
    <t>weight x score</t>
  </si>
  <si>
    <t>category weight</t>
  </si>
  <si>
    <t>Total score = (4.375*.4) + (4*.1) + (3*.15) + (3*.05) + (4*.3)</t>
  </si>
  <si>
    <t>Cateogory Weight</t>
  </si>
  <si>
    <t>Weight x Score</t>
  </si>
  <si>
    <t>General Information (20%)</t>
  </si>
  <si>
    <t>Risk/Incidence (40%)</t>
  </si>
  <si>
    <t>Other (20%)</t>
  </si>
  <si>
    <t>LC 6</t>
  </si>
  <si>
    <t>SDMC 7</t>
  </si>
  <si>
    <t>PC 9</t>
  </si>
  <si>
    <t>PC 10</t>
  </si>
  <si>
    <t>Site Selection Scoring Sheet Study 1-- Site #2 PWID in Central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</si>
</sst>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1" fillId="5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U9" sqref="U9"/>
    </sheetView>
  </sheetViews>
  <sheetFormatPr defaultRowHeight="15" x14ac:dyDescent="0.25"/>
  <cols>
    <col min="1" max="1" width="18.5703125" customWidth="1"/>
    <col min="2" max="2" width="6.140625" customWidth="1"/>
    <col min="3" max="3" width="8.42578125" customWidth="1"/>
    <col min="4" max="4" width="7" customWidth="1"/>
    <col min="5" max="5" width="14.85546875" customWidth="1"/>
    <col min="6" max="6" width="7.140625" customWidth="1"/>
    <col min="7" max="7" width="8.85546875" customWidth="1"/>
    <col min="8" max="8" width="7.5703125" customWidth="1"/>
    <col min="9" max="9" width="16.140625" customWidth="1"/>
    <col min="10" max="10" width="6.140625" customWidth="1"/>
    <col min="11" max="11" width="8.85546875" customWidth="1"/>
    <col min="12" max="12" width="7.42578125" customWidth="1"/>
    <col min="13" max="13" width="12.140625" customWidth="1"/>
    <col min="14" max="14" width="6" customWidth="1"/>
    <col min="15" max="15" width="8.42578125" customWidth="1"/>
    <col min="16" max="16" width="7.5703125" customWidth="1"/>
    <col min="17" max="17" width="17.5703125" customWidth="1"/>
  </cols>
  <sheetData>
    <row r="1" spans="1:22" ht="60" x14ac:dyDescent="0.25">
      <c r="A1" s="2" t="s">
        <v>17</v>
      </c>
      <c r="S1" s="2"/>
      <c r="U1" s="1"/>
      <c r="V1" s="1"/>
    </row>
    <row r="2" spans="1:22" ht="60" x14ac:dyDescent="0.25">
      <c r="A2" s="1"/>
      <c r="B2" s="2" t="s">
        <v>26</v>
      </c>
      <c r="C2" s="2" t="s">
        <v>29</v>
      </c>
      <c r="D2" s="2" t="s">
        <v>28</v>
      </c>
      <c r="E2" s="1"/>
      <c r="F2" s="2" t="s">
        <v>26</v>
      </c>
      <c r="G2" s="2" t="s">
        <v>29</v>
      </c>
      <c r="H2" s="2" t="s">
        <v>28</v>
      </c>
      <c r="I2" s="1"/>
      <c r="J2" s="2" t="s">
        <v>26</v>
      </c>
      <c r="K2" s="2" t="s">
        <v>29</v>
      </c>
      <c r="L2" s="2" t="s">
        <v>28</v>
      </c>
      <c r="M2" s="1"/>
      <c r="N2" s="2" t="s">
        <v>26</v>
      </c>
      <c r="O2" s="2" t="s">
        <v>29</v>
      </c>
      <c r="P2" s="2" t="s">
        <v>28</v>
      </c>
      <c r="Q2" s="1"/>
      <c r="R2" s="2" t="s">
        <v>26</v>
      </c>
      <c r="S2" s="2" t="s">
        <v>29</v>
      </c>
      <c r="T2" s="2" t="s">
        <v>28</v>
      </c>
      <c r="U2" s="2" t="s">
        <v>16</v>
      </c>
      <c r="V2" s="1"/>
    </row>
    <row r="3" spans="1:22" x14ac:dyDescent="0.25">
      <c r="A3" s="6" t="s">
        <v>0</v>
      </c>
      <c r="B3" s="2"/>
      <c r="C3" s="2"/>
      <c r="D3" s="2"/>
      <c r="E3" s="6" t="s">
        <v>1</v>
      </c>
      <c r="F3" s="2"/>
      <c r="G3" s="2"/>
      <c r="H3" s="2"/>
      <c r="I3" s="6" t="s">
        <v>2</v>
      </c>
      <c r="J3" s="2"/>
      <c r="K3" s="2"/>
      <c r="L3" s="2"/>
      <c r="M3" s="6" t="s">
        <v>3</v>
      </c>
      <c r="N3" s="2"/>
      <c r="O3" s="2"/>
      <c r="P3" s="2"/>
      <c r="Q3" s="6" t="s">
        <v>4</v>
      </c>
      <c r="R3" s="2"/>
      <c r="S3" s="2"/>
      <c r="T3" s="2"/>
      <c r="V3" s="2"/>
    </row>
    <row r="4" spans="1:22" ht="30" x14ac:dyDescent="0.25">
      <c r="A4" s="6" t="s">
        <v>5</v>
      </c>
      <c r="B4" s="1"/>
      <c r="C4" s="1"/>
      <c r="D4" s="1"/>
      <c r="E4" s="6" t="s">
        <v>6</v>
      </c>
      <c r="F4" s="1"/>
      <c r="G4" s="1"/>
      <c r="H4" s="1"/>
      <c r="I4" s="6" t="s">
        <v>7</v>
      </c>
      <c r="J4" s="1"/>
      <c r="K4" s="1"/>
      <c r="L4" s="1"/>
      <c r="M4" s="6" t="s">
        <v>8</v>
      </c>
      <c r="N4" s="1"/>
      <c r="O4" s="1"/>
      <c r="P4" s="1"/>
      <c r="Q4" s="6" t="s">
        <v>9</v>
      </c>
      <c r="R4" s="1"/>
      <c r="S4" s="1"/>
      <c r="T4" s="1"/>
      <c r="U4" s="1"/>
      <c r="V4" s="1"/>
    </row>
    <row r="5" spans="1:22" ht="45" x14ac:dyDescent="0.25">
      <c r="A5" s="1" t="s">
        <v>25</v>
      </c>
      <c r="B5" s="1">
        <v>5</v>
      </c>
      <c r="C5" s="4">
        <v>0.75</v>
      </c>
      <c r="D5" s="1">
        <f>SUM(B5*0.75)</f>
        <v>3.75</v>
      </c>
      <c r="E5" s="1" t="s">
        <v>20</v>
      </c>
      <c r="F5" s="1">
        <v>4</v>
      </c>
      <c r="G5" s="4">
        <v>0.5</v>
      </c>
      <c r="H5" s="1">
        <f>SUM(F5*0.5)</f>
        <v>2</v>
      </c>
      <c r="I5" s="1" t="s">
        <v>22</v>
      </c>
      <c r="J5" s="1">
        <v>3</v>
      </c>
      <c r="K5" s="4">
        <v>1</v>
      </c>
      <c r="L5" s="1">
        <f>SUM(J5*1)</f>
        <v>3</v>
      </c>
      <c r="M5" s="1" t="s">
        <v>23</v>
      </c>
      <c r="N5" s="1">
        <v>3</v>
      </c>
      <c r="O5" s="4">
        <v>1</v>
      </c>
      <c r="P5" s="1">
        <f>SUM(N5*1)</f>
        <v>3</v>
      </c>
      <c r="Q5" s="1" t="s">
        <v>24</v>
      </c>
      <c r="R5" s="1">
        <v>4</v>
      </c>
      <c r="S5" s="4">
        <v>1</v>
      </c>
      <c r="T5" s="1">
        <f>SUM(R5*1)</f>
        <v>4</v>
      </c>
      <c r="U5" s="1"/>
      <c r="V5" s="1"/>
    </row>
    <row r="6" spans="1:22" x14ac:dyDescent="0.25">
      <c r="A6" s="1" t="s">
        <v>18</v>
      </c>
      <c r="B6" s="1">
        <v>2</v>
      </c>
      <c r="C6" s="5">
        <v>0.125</v>
      </c>
      <c r="D6" s="1">
        <f>SUM(B6*0.125)</f>
        <v>0.25</v>
      </c>
      <c r="E6" s="1" t="s">
        <v>21</v>
      </c>
      <c r="F6" s="1">
        <v>4</v>
      </c>
      <c r="G6" s="4">
        <v>0.5</v>
      </c>
      <c r="H6" s="1">
        <f>SUM(F6*0.5)</f>
        <v>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19</v>
      </c>
      <c r="B7" s="1">
        <v>3</v>
      </c>
      <c r="C7" s="5">
        <v>0.125</v>
      </c>
      <c r="D7" s="1">
        <f>SUM(B7*0.125)</f>
        <v>0.375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2">
        <f>SUM(D5:D7)</f>
        <v>4.375</v>
      </c>
      <c r="E9" s="1"/>
      <c r="F9" s="1"/>
      <c r="G9" s="1"/>
      <c r="H9" s="2">
        <f>SUM(H5:H7)</f>
        <v>4</v>
      </c>
      <c r="I9" s="1"/>
      <c r="J9" s="1"/>
      <c r="K9" s="1"/>
      <c r="L9" s="2">
        <f>SUM(L5:L7)</f>
        <v>3</v>
      </c>
      <c r="M9" s="1"/>
      <c r="N9" s="1"/>
      <c r="O9" s="1"/>
      <c r="P9" s="2">
        <f>SUM(P5:P7)</f>
        <v>3</v>
      </c>
      <c r="Q9" s="1"/>
      <c r="R9" s="1"/>
      <c r="S9" s="1"/>
      <c r="T9" s="2">
        <f>SUM(T5:T7)</f>
        <v>4</v>
      </c>
      <c r="U9" s="3">
        <f>SUM(4.375*0.4)+(4*0.1)+(3*0.15)+(3*0.05)+(4*0.3)</f>
        <v>3.9499999999999993</v>
      </c>
      <c r="V9" s="1"/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56.25" customHeight="1" x14ac:dyDescent="0.25">
      <c r="A11" s="9" t="s">
        <v>27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"/>
    </row>
    <row r="12" spans="1:22" ht="60" x14ac:dyDescent="0.25">
      <c r="A12" s="1" t="s">
        <v>30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1">
    <mergeCell ref="A11:P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opLeftCell="B1" workbookViewId="0">
      <selection activeCell="O16" sqref="O16"/>
    </sheetView>
  </sheetViews>
  <sheetFormatPr defaultRowHeight="15" x14ac:dyDescent="0.25"/>
  <cols>
    <col min="1" max="1" width="12.140625" customWidth="1"/>
    <col min="2" max="2" width="6.28515625" customWidth="1"/>
    <col min="3" max="3" width="9.85546875" customWidth="1"/>
    <col min="4" max="4" width="7.5703125" customWidth="1"/>
    <col min="5" max="5" width="14" customWidth="1"/>
    <col min="6" max="6" width="5.28515625" customWidth="1"/>
    <col min="7" max="7" width="10" customWidth="1"/>
    <col min="8" max="8" width="8" customWidth="1"/>
    <col min="9" max="9" width="10.28515625" customWidth="1"/>
    <col min="10" max="10" width="5.140625" customWidth="1"/>
    <col min="11" max="11" width="10.5703125" customWidth="1"/>
    <col min="12" max="12" width="7.85546875" customWidth="1"/>
    <col min="13" max="13" width="9.7109375" customWidth="1"/>
    <col min="14" max="14" width="4.42578125" customWidth="1"/>
    <col min="15" max="15" width="9.7109375" customWidth="1"/>
    <col min="16" max="16" width="7.7109375" customWidth="1"/>
    <col min="17" max="17" width="11.85546875" customWidth="1"/>
    <col min="19" max="19" width="10.5703125" customWidth="1"/>
  </cols>
  <sheetData>
    <row r="1" spans="1:22" ht="66" customHeight="1" x14ac:dyDescent="0.25">
      <c r="A1" s="10" t="s">
        <v>40</v>
      </c>
      <c r="B1" s="11"/>
      <c r="C1" s="1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2" t="s">
        <v>0</v>
      </c>
      <c r="B3" s="2"/>
      <c r="C3" s="2"/>
      <c r="D3" s="2"/>
      <c r="E3" s="2" t="s">
        <v>1</v>
      </c>
      <c r="F3" s="2"/>
      <c r="G3" s="2"/>
      <c r="H3" s="2"/>
      <c r="I3" s="2" t="s">
        <v>2</v>
      </c>
      <c r="J3" s="2"/>
      <c r="K3" s="2"/>
      <c r="L3" s="2"/>
      <c r="M3" s="2" t="s">
        <v>3</v>
      </c>
      <c r="N3" s="2"/>
      <c r="O3" s="2"/>
      <c r="P3" s="2"/>
      <c r="Q3" s="2" t="s">
        <v>4</v>
      </c>
      <c r="R3" s="2"/>
      <c r="S3" s="2"/>
      <c r="T3" s="2"/>
      <c r="U3" s="2"/>
      <c r="V3" s="2"/>
    </row>
    <row r="4" spans="1:22" ht="45" x14ac:dyDescent="0.25">
      <c r="A4" s="8" t="s">
        <v>33</v>
      </c>
      <c r="B4" s="2" t="s">
        <v>26</v>
      </c>
      <c r="C4" s="2" t="s">
        <v>31</v>
      </c>
      <c r="D4" s="2" t="s">
        <v>32</v>
      </c>
      <c r="E4" s="8" t="s">
        <v>34</v>
      </c>
      <c r="F4" s="2" t="s">
        <v>26</v>
      </c>
      <c r="G4" s="2" t="s">
        <v>31</v>
      </c>
      <c r="H4" s="2" t="s">
        <v>32</v>
      </c>
      <c r="I4" s="8" t="s">
        <v>7</v>
      </c>
      <c r="J4" s="2" t="s">
        <v>26</v>
      </c>
      <c r="K4" s="2" t="s">
        <v>31</v>
      </c>
      <c r="L4" s="2" t="s">
        <v>32</v>
      </c>
      <c r="M4" s="8" t="s">
        <v>8</v>
      </c>
      <c r="N4" s="2" t="s">
        <v>26</v>
      </c>
      <c r="O4" s="2" t="s">
        <v>31</v>
      </c>
      <c r="P4" s="2" t="s">
        <v>32</v>
      </c>
      <c r="Q4" s="8" t="s">
        <v>35</v>
      </c>
      <c r="R4" s="1" t="s">
        <v>26</v>
      </c>
      <c r="S4" s="2" t="s">
        <v>31</v>
      </c>
      <c r="T4" s="2" t="s">
        <v>32</v>
      </c>
      <c r="U4" s="8" t="s">
        <v>16</v>
      </c>
      <c r="V4" s="1"/>
    </row>
    <row r="5" spans="1:22" x14ac:dyDescent="0.25">
      <c r="A5" s="1" t="s">
        <v>10</v>
      </c>
      <c r="B5" s="1">
        <v>5</v>
      </c>
      <c r="C5" s="4">
        <v>0.75</v>
      </c>
      <c r="D5" s="1">
        <f>SUM(B5*0.75)</f>
        <v>3.75</v>
      </c>
      <c r="E5" s="1" t="s">
        <v>13</v>
      </c>
      <c r="F5" s="1">
        <v>2</v>
      </c>
      <c r="G5" s="4">
        <v>0.7</v>
      </c>
      <c r="H5" s="1">
        <f>SUM(F5*0.7)</f>
        <v>1.4</v>
      </c>
      <c r="I5" s="1" t="s">
        <v>36</v>
      </c>
      <c r="J5" s="1">
        <v>5</v>
      </c>
      <c r="K5" s="4">
        <v>1</v>
      </c>
      <c r="L5" s="1">
        <f>SUM(J5*1)</f>
        <v>5</v>
      </c>
      <c r="M5" s="1" t="s">
        <v>37</v>
      </c>
      <c r="N5" s="1">
        <v>4</v>
      </c>
      <c r="O5" s="4">
        <v>1</v>
      </c>
      <c r="P5" s="1">
        <f>SUM(N5*1)</f>
        <v>4</v>
      </c>
      <c r="Q5" s="1" t="s">
        <v>15</v>
      </c>
      <c r="R5" s="1">
        <v>3</v>
      </c>
      <c r="S5" s="4">
        <v>0.5</v>
      </c>
      <c r="T5" s="1">
        <f>SUM(R5*0.5)</f>
        <v>1.5</v>
      </c>
      <c r="U5" s="1"/>
      <c r="V5" s="1"/>
    </row>
    <row r="6" spans="1:22" x14ac:dyDescent="0.25">
      <c r="A6" s="1" t="s">
        <v>12</v>
      </c>
      <c r="B6" s="1">
        <v>5</v>
      </c>
      <c r="C6" s="5">
        <v>0.125</v>
      </c>
      <c r="D6" s="1">
        <f>SUM(B6*0.125)</f>
        <v>0.625</v>
      </c>
      <c r="E6" s="1" t="s">
        <v>14</v>
      </c>
      <c r="F6" s="1">
        <v>5</v>
      </c>
      <c r="G6" s="4">
        <v>0.3</v>
      </c>
      <c r="H6" s="1">
        <f>SUM(F6*0.3)</f>
        <v>1.5</v>
      </c>
      <c r="I6" s="1"/>
      <c r="J6" s="1"/>
      <c r="K6" s="1"/>
      <c r="L6" s="1"/>
      <c r="M6" s="1"/>
      <c r="N6" s="1"/>
      <c r="O6" s="1"/>
      <c r="P6" s="1"/>
      <c r="Q6" s="1" t="s">
        <v>38</v>
      </c>
      <c r="R6" s="1">
        <v>2</v>
      </c>
      <c r="S6" s="4">
        <v>0.25</v>
      </c>
      <c r="T6" s="1">
        <f>SUM(R6*0.25)</f>
        <v>0.5</v>
      </c>
      <c r="U6" s="1"/>
      <c r="V6" s="1"/>
    </row>
    <row r="7" spans="1:22" x14ac:dyDescent="0.25">
      <c r="A7" s="1" t="s">
        <v>11</v>
      </c>
      <c r="B7" s="1">
        <v>1</v>
      </c>
      <c r="C7" s="5">
        <v>0.125</v>
      </c>
      <c r="D7" s="1">
        <f>SUM(B7*0.125)</f>
        <v>0.125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39</v>
      </c>
      <c r="R7" s="1">
        <v>4</v>
      </c>
      <c r="S7" s="4">
        <v>0.25</v>
      </c>
      <c r="T7" s="1">
        <f>SUM(R7*0.25)</f>
        <v>1</v>
      </c>
      <c r="U7" s="1"/>
      <c r="V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2">
        <f>SUM(D4:D6)</f>
        <v>4.375</v>
      </c>
      <c r="E9" s="2"/>
      <c r="F9" s="2"/>
      <c r="G9" s="2"/>
      <c r="H9" s="2">
        <f>SUM(H4:H6)</f>
        <v>2.9</v>
      </c>
      <c r="I9" s="2"/>
      <c r="J9" s="2"/>
      <c r="K9" s="2"/>
      <c r="L9" s="2">
        <f>SUM(L4:L6)</f>
        <v>5</v>
      </c>
      <c r="M9" s="2"/>
      <c r="N9" s="2"/>
      <c r="O9" s="2"/>
      <c r="P9" s="2">
        <f>SUM(P4:P6)</f>
        <v>4</v>
      </c>
      <c r="Q9" s="2"/>
      <c r="R9" s="2"/>
      <c r="S9" s="2"/>
      <c r="T9" s="2">
        <f>SUM(T4:T6)</f>
        <v>2</v>
      </c>
      <c r="U9" s="3">
        <f>SUM(D9*0.2)+(H9*0.4)+(L9*0.15)+(P9*0.05)+(T9*0.2)</f>
        <v>3.3850000000000002</v>
      </c>
      <c r="V9" s="1"/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"/>
      <c r="V10" s="1"/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7C15FEDBA11045BEAA46EC36F36C8E" ma:contentTypeVersion="0" ma:contentTypeDescription="Create a new document." ma:contentTypeScope="" ma:versionID="00f1180e407994fad23a76800fde6c1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AA14178-2257-4175-8124-E38EDF6C3B34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27EC088-429E-46DA-8572-74B3C4FEA0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BB52CC-28A2-4758-A5C9-773DB6C7B0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 1 MSM</vt:lpstr>
      <vt:lpstr>Site 2 MSM</vt:lpstr>
      <vt:lpstr>Sheet3</vt:lpstr>
    </vt:vector>
  </TitlesOfParts>
  <Company>FHI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Rose</dc:creator>
  <cp:lastModifiedBy>Karen Quick</cp:lastModifiedBy>
  <cp:lastPrinted>2014-02-10T21:44:40Z</cp:lastPrinted>
  <dcterms:created xsi:type="dcterms:W3CDTF">2013-12-23T18:13:16Z</dcterms:created>
  <dcterms:modified xsi:type="dcterms:W3CDTF">2014-07-24T14:47:20Z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1048169454</vt:i4>
  </property>
  <property fmtid="{D5CDD505-2E9C-101B-9397-08002B2CF9AE}" pid="4" name="_EmailSubject">
    <vt:lpwstr>do you also have the ability to post these to our templates?</vt:lpwstr>
  </property>
  <property fmtid="{D5CDD505-2E9C-101B-9397-08002B2CF9AE}" pid="5" name="_AuthorEmail">
    <vt:lpwstr>SRose@fhi360.org</vt:lpwstr>
  </property>
  <property fmtid="{D5CDD505-2E9C-101B-9397-08002B2CF9AE}" pid="6" name="_AuthorEmailDisplayName">
    <vt:lpwstr>Scott Rose</vt:lpwstr>
  </property>
  <property fmtid="{D5CDD505-2E9C-101B-9397-08002B2CF9AE}" pid="7" name="ContentTypeId">
    <vt:lpwstr>0x010100917C15FEDBA11045BEAA46EC36F36C8E</vt:lpwstr>
  </property>
  <property fmtid="{D5CDD505-2E9C-101B-9397-08002B2CF9AE}" pid="8" name="_ReviewingToolsShownOnce">
    <vt:lpwstr/>
  </property>
</Properties>
</file>